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94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Arkusz1!$A$1:$I$25</definedName>
  </definedNames>
  <calcPr calcId="145621"/>
</workbook>
</file>

<file path=xl/calcChain.xml><?xml version="1.0" encoding="utf-8"?>
<calcChain xmlns="http://schemas.openxmlformats.org/spreadsheetml/2006/main">
  <c r="H15" i="1" l="1"/>
  <c r="H16" i="1"/>
  <c r="H17" i="1"/>
  <c r="G17" i="1" l="1"/>
  <c r="G16" i="1"/>
  <c r="I16" i="1" s="1"/>
  <c r="G15" i="1"/>
  <c r="D14" i="1"/>
  <c r="G14" i="1" l="1"/>
  <c r="H14" i="1"/>
  <c r="H18" i="1" s="1"/>
  <c r="I17" i="1"/>
  <c r="I15" i="1"/>
  <c r="I14" i="1" l="1"/>
  <c r="I18" i="1" s="1"/>
  <c r="D19" i="1" s="1"/>
  <c r="G18" i="1"/>
  <c r="D20" i="1" l="1"/>
</calcChain>
</file>

<file path=xl/sharedStrings.xml><?xml version="1.0" encoding="utf-8"?>
<sst xmlns="http://schemas.openxmlformats.org/spreadsheetml/2006/main" count="29" uniqueCount="28">
  <si>
    <t>№п.п</t>
  </si>
  <si>
    <t>Наименование работы</t>
  </si>
  <si>
    <t>Ед.изм.</t>
  </si>
  <si>
    <t>Кол-во</t>
  </si>
  <si>
    <t>Итого ст-ть, руб, с НДС в том числе</t>
  </si>
  <si>
    <t>ВСЕГО, руб. с НДС 18%</t>
  </si>
  <si>
    <t xml:space="preserve">Работа за ед. руб. с НДС </t>
  </si>
  <si>
    <t>Материалы за ед. руб. с НДС</t>
  </si>
  <si>
    <t>Итого работа, руб. с НДС</t>
  </si>
  <si>
    <t>Итого мат-лы, руб. с НДС</t>
  </si>
  <si>
    <t xml:space="preserve"> Кабель силовой медный с ПВХ изоляцией, в ПВХ оболочке  огнестойкий, сечением ВВГнг-FRLS-0,66 3х2,5мм2</t>
  </si>
  <si>
    <t>м.</t>
  </si>
  <si>
    <t xml:space="preserve"> Труба гофрированная, негорючая ГТ d=20мм</t>
  </si>
  <si>
    <t>м</t>
  </si>
  <si>
    <t>Автоматические выключатели HAGER C16 A</t>
  </si>
  <si>
    <t>шт.</t>
  </si>
  <si>
    <t>Итого по разделам</t>
  </si>
  <si>
    <t xml:space="preserve">ВСЕГО </t>
  </si>
  <si>
    <t>в т.ч. НДС 18%</t>
  </si>
  <si>
    <t xml:space="preserve"> Кабель силовой медный с ПВХ изоляцией, в ПВХ оболочке  огнестойкий, сечением ВВГнг-FRLS-0,66 3х4мм2</t>
  </si>
  <si>
    <t>13</t>
  </si>
  <si>
    <t>Ст-ть за ед., руб.с НДС, 
том числе</t>
  </si>
  <si>
    <t xml:space="preserve">
Подключение противопожарных штор и спецпожаротушения.
</t>
  </si>
  <si>
    <t>1</t>
  </si>
  <si>
    <t>2</t>
  </si>
  <si>
    <t>3</t>
  </si>
  <si>
    <t>4</t>
  </si>
  <si>
    <t xml:space="preserve">Коммерческое предложение на выполнение дополнительных работ на объекте «Торговый центр «Леруа Мерлен», по адресу: Московская область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</si>
</sst>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&quot;-&quot;??\ _z_ł_-;_-@_-"/>
    <numFmt numFmtId="165" formatCode="#,##0.00[$р.-419]"/>
    <numFmt numFmtId="166" formatCode="#,##0.00\ [$р.-423]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38"/>
    </font>
    <font>
      <b/>
      <sz val="11"/>
      <color theme="1"/>
      <name val="Czcionka tekstu podstawowego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15"/>
      <color theme="1"/>
      <name val="Czcionka tekstu podstawowego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NumberFormat="1" applyFont="1"/>
    <xf numFmtId="0" fontId="4" fillId="0" borderId="0" xfId="0" applyFont="1"/>
    <xf numFmtId="0" fontId="4" fillId="0" borderId="0" xfId="0" applyNumberFormat="1" applyFont="1" applyBorder="1"/>
    <xf numFmtId="0" fontId="4" fillId="0" borderId="0" xfId="0" applyFont="1" applyBorder="1"/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vertical="center"/>
    </xf>
    <xf numFmtId="165" fontId="4" fillId="0" borderId="0" xfId="0" applyNumberFormat="1" applyFont="1" applyBorder="1"/>
    <xf numFmtId="165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166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165" fontId="10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A5" sqref="A5"/>
    </sheetView>
  </sheetViews>
  <sheetFormatPr defaultRowHeight="14.25"/>
  <cols>
    <col min="2" max="2" width="38.875" customWidth="1"/>
    <col min="7" max="7" width="12.875" customWidth="1"/>
    <col min="8" max="8" width="13.5" customWidth="1"/>
    <col min="9" max="9" width="17.25" customWidth="1"/>
    <col min="13" max="13" width="10.25" bestFit="1" customWidth="1"/>
  </cols>
  <sheetData>
    <row r="1" spans="1:13" ht="14.2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13" ht="14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13" ht="14.2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3" ht="79.5" customHeight="1">
      <c r="A4" s="29"/>
      <c r="B4" s="29"/>
      <c r="C4" s="29"/>
      <c r="D4" s="29"/>
      <c r="E4" s="29"/>
      <c r="F4" s="29"/>
      <c r="G4" s="29"/>
      <c r="H4" s="29"/>
      <c r="I4" s="29"/>
    </row>
    <row r="8" spans="1:13" ht="47.25" customHeight="1">
      <c r="A8" s="30" t="s">
        <v>27</v>
      </c>
      <c r="B8" s="30"/>
      <c r="C8" s="30"/>
      <c r="D8" s="30"/>
      <c r="E8" s="30"/>
      <c r="F8" s="30"/>
      <c r="G8" s="30"/>
      <c r="H8" s="30"/>
      <c r="I8" s="30"/>
    </row>
    <row r="10" spans="1:13" s="2" customFormat="1" ht="28.5" customHeight="1">
      <c r="A10" s="36" t="s">
        <v>0</v>
      </c>
      <c r="B10" s="34" t="s">
        <v>1</v>
      </c>
      <c r="C10" s="34" t="s">
        <v>2</v>
      </c>
      <c r="D10" s="37" t="s">
        <v>3</v>
      </c>
      <c r="E10" s="35" t="s">
        <v>21</v>
      </c>
      <c r="F10" s="38"/>
      <c r="G10" s="35" t="s">
        <v>4</v>
      </c>
      <c r="H10" s="35"/>
      <c r="I10" s="35" t="s">
        <v>5</v>
      </c>
      <c r="J10" s="1"/>
      <c r="K10" s="1"/>
      <c r="L10" s="1"/>
      <c r="M10" s="1"/>
    </row>
    <row r="11" spans="1:13" s="2" customFormat="1" ht="36.75" customHeight="1">
      <c r="A11" s="36"/>
      <c r="B11" s="34"/>
      <c r="C11" s="34"/>
      <c r="D11" s="37"/>
      <c r="E11" s="15" t="s">
        <v>6</v>
      </c>
      <c r="F11" s="16" t="s">
        <v>7</v>
      </c>
      <c r="G11" s="16" t="s">
        <v>8</v>
      </c>
      <c r="H11" s="16" t="s">
        <v>9</v>
      </c>
      <c r="I11" s="35"/>
      <c r="J11" s="1"/>
      <c r="K11" s="1"/>
      <c r="L11" s="1"/>
      <c r="M11" s="1"/>
    </row>
    <row r="12" spans="1:13" s="2" customFormat="1" ht="11.25">
      <c r="A12" s="5"/>
      <c r="B12" s="6"/>
      <c r="C12" s="7"/>
      <c r="D12" s="8"/>
      <c r="E12" s="9"/>
      <c r="F12" s="10"/>
      <c r="G12" s="10"/>
      <c r="H12" s="10"/>
      <c r="I12" s="10"/>
      <c r="J12" s="1"/>
      <c r="K12" s="1"/>
      <c r="L12" s="1"/>
      <c r="M12" s="1"/>
    </row>
    <row r="13" spans="1:13" ht="36.75" customHeight="1">
      <c r="A13" s="13">
        <v>1</v>
      </c>
      <c r="B13" s="27" t="s">
        <v>22</v>
      </c>
      <c r="C13" s="14"/>
      <c r="D13" s="14"/>
      <c r="E13" s="14"/>
    </row>
    <row r="14" spans="1:13" s="2" customFormat="1" ht="36">
      <c r="A14" s="17" t="s">
        <v>23</v>
      </c>
      <c r="B14" s="18" t="s">
        <v>10</v>
      </c>
      <c r="C14" s="19" t="s">
        <v>11</v>
      </c>
      <c r="D14" s="20">
        <f>140+190</f>
        <v>330</v>
      </c>
      <c r="E14" s="21">
        <v>40</v>
      </c>
      <c r="F14" s="22">
        <v>68</v>
      </c>
      <c r="G14" s="22">
        <f t="shared" ref="G14:G17" si="0">D14*E14</f>
        <v>13200</v>
      </c>
      <c r="H14" s="22">
        <f>F14*D14</f>
        <v>22440</v>
      </c>
      <c r="I14" s="22">
        <f t="shared" ref="I14:I17" si="1">G14+H14</f>
        <v>35640</v>
      </c>
      <c r="J14" s="1"/>
      <c r="K14" s="1"/>
      <c r="L14" s="1"/>
      <c r="M14" s="1"/>
    </row>
    <row r="15" spans="1:13" s="2" customFormat="1" ht="36">
      <c r="A15" s="17" t="s">
        <v>24</v>
      </c>
      <c r="B15" s="23" t="s">
        <v>19</v>
      </c>
      <c r="C15" s="19" t="s">
        <v>11</v>
      </c>
      <c r="D15" s="20">
        <v>800</v>
      </c>
      <c r="E15" s="21">
        <v>40</v>
      </c>
      <c r="F15" s="22">
        <v>105</v>
      </c>
      <c r="G15" s="22">
        <f t="shared" si="0"/>
        <v>32000</v>
      </c>
      <c r="H15" s="22">
        <f t="shared" ref="H15:H17" si="2">F15*D15</f>
        <v>84000</v>
      </c>
      <c r="I15" s="22">
        <f t="shared" si="1"/>
        <v>116000</v>
      </c>
      <c r="J15" s="1"/>
      <c r="K15" s="1"/>
      <c r="L15" s="1"/>
      <c r="M15" s="1"/>
    </row>
    <row r="16" spans="1:13" s="2" customFormat="1" ht="12">
      <c r="A16" s="17" t="s">
        <v>25</v>
      </c>
      <c r="B16" s="18" t="s">
        <v>12</v>
      </c>
      <c r="C16" s="19" t="s">
        <v>13</v>
      </c>
      <c r="D16" s="20">
        <v>130</v>
      </c>
      <c r="E16" s="24">
        <v>30</v>
      </c>
      <c r="F16" s="22">
        <v>13</v>
      </c>
      <c r="G16" s="22">
        <f t="shared" si="0"/>
        <v>3900</v>
      </c>
      <c r="H16" s="22">
        <f t="shared" si="2"/>
        <v>1690</v>
      </c>
      <c r="I16" s="22">
        <f t="shared" si="1"/>
        <v>5590</v>
      </c>
      <c r="J16" s="1"/>
      <c r="K16" s="1"/>
      <c r="L16" s="1"/>
      <c r="M16" s="1"/>
    </row>
    <row r="17" spans="1:13" s="2" customFormat="1" ht="12">
      <c r="A17" s="17" t="s">
        <v>26</v>
      </c>
      <c r="B17" s="18" t="s">
        <v>14</v>
      </c>
      <c r="C17" s="19" t="s">
        <v>15</v>
      </c>
      <c r="D17" s="25" t="s">
        <v>20</v>
      </c>
      <c r="E17" s="24">
        <v>110</v>
      </c>
      <c r="F17" s="22">
        <v>220</v>
      </c>
      <c r="G17" s="22">
        <f t="shared" si="0"/>
        <v>1430</v>
      </c>
      <c r="H17" s="22">
        <f t="shared" si="2"/>
        <v>2860</v>
      </c>
      <c r="I17" s="22">
        <f t="shared" si="1"/>
        <v>4290</v>
      </c>
      <c r="J17" s="1"/>
      <c r="K17" s="1"/>
      <c r="L17" s="1"/>
      <c r="M17" s="1"/>
    </row>
    <row r="18" spans="1:13" s="4" customFormat="1" ht="12">
      <c r="A18" s="31" t="s">
        <v>16</v>
      </c>
      <c r="B18" s="31"/>
      <c r="C18" s="31"/>
      <c r="D18" s="31"/>
      <c r="E18" s="31"/>
      <c r="F18" s="31"/>
      <c r="G18" s="26">
        <f>SUM(G14:G17)</f>
        <v>50530</v>
      </c>
      <c r="H18" s="26">
        <f>SUM(H14:H17)</f>
        <v>110990</v>
      </c>
      <c r="I18" s="26">
        <f>SUM(I14:I17)</f>
        <v>161520</v>
      </c>
      <c r="J18" s="3"/>
      <c r="K18" s="3"/>
      <c r="L18" s="3"/>
      <c r="M18" s="3"/>
    </row>
    <row r="19" spans="1:13" s="4" customFormat="1" ht="15.75">
      <c r="A19" s="32" t="s">
        <v>17</v>
      </c>
      <c r="B19" s="32"/>
      <c r="C19" s="32"/>
      <c r="D19" s="33">
        <f>I18</f>
        <v>161520</v>
      </c>
      <c r="E19" s="33"/>
      <c r="F19" s="33"/>
      <c r="G19" s="33"/>
      <c r="H19" s="33"/>
      <c r="I19" s="33"/>
      <c r="J19" s="3"/>
      <c r="K19" s="3"/>
      <c r="L19" s="3"/>
      <c r="M19" s="3"/>
    </row>
    <row r="20" spans="1:13" s="4" customFormat="1" ht="11.25">
      <c r="A20" s="32" t="s">
        <v>18</v>
      </c>
      <c r="B20" s="32"/>
      <c r="C20" s="32"/>
      <c r="D20" s="34">
        <f>D19*18/118</f>
        <v>24638.644067796609</v>
      </c>
      <c r="E20" s="34"/>
      <c r="F20" s="34"/>
      <c r="G20" s="34"/>
      <c r="H20" s="34"/>
      <c r="I20" s="34"/>
      <c r="J20" s="3"/>
      <c r="K20" s="3"/>
      <c r="L20" s="3"/>
      <c r="M20" s="11"/>
    </row>
    <row r="21" spans="1:13">
      <c r="M21" s="12"/>
    </row>
    <row r="23" spans="1:13">
      <c r="M23" s="12"/>
    </row>
  </sheetData>
  <mergeCells count="14">
    <mergeCell ref="A20:C20"/>
    <mergeCell ref="D20:I20"/>
    <mergeCell ref="I10:I11"/>
    <mergeCell ref="A10:A11"/>
    <mergeCell ref="B10:B11"/>
    <mergeCell ref="C10:C11"/>
    <mergeCell ref="D10:D11"/>
    <mergeCell ref="E10:F10"/>
    <mergeCell ref="G10:H10"/>
    <mergeCell ref="A1:I4"/>
    <mergeCell ref="A8:I8"/>
    <mergeCell ref="A18:F18"/>
    <mergeCell ref="A19:C19"/>
    <mergeCell ref="D19:I1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Маркетолог</cp:lastModifiedBy>
  <cp:lastPrinted>2015-10-05T07:13:12Z</cp:lastPrinted>
  <dcterms:created xsi:type="dcterms:W3CDTF">2015-10-02T08:14:48Z</dcterms:created>
  <dcterms:modified xsi:type="dcterms:W3CDTF">2020-04-21T10:39:02Z</dcterms:modified>
</cp:coreProperties>
</file>